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1435" windowHeight="10245"/>
  </bookViews>
  <sheets>
    <sheet name="2018年新开工" sheetId="1" r:id="rId1"/>
  </sheets>
  <definedNames>
    <definedName name="_xlnm._FilterDatabase" localSheetId="0" hidden="1">'2018年新开工'!$A$2:$E$45</definedName>
    <definedName name="_xlnm.Print_Titles" localSheetId="0">'2018年新开工'!$1:$2</definedName>
  </definedNames>
  <calcPr calcId="125725"/>
</workbook>
</file>

<file path=xl/calcChain.xml><?xml version="1.0" encoding="utf-8"?>
<calcChain xmlns="http://schemas.openxmlformats.org/spreadsheetml/2006/main">
  <c r="D44" i="1"/>
  <c r="D41"/>
  <c r="E37"/>
  <c r="D37"/>
  <c r="D30"/>
  <c r="D27"/>
  <c r="D24"/>
  <c r="D4"/>
  <c r="E46"/>
  <c r="E35"/>
  <c r="E45"/>
  <c r="E44" s="1"/>
  <c r="E43"/>
  <c r="E42"/>
  <c r="E34"/>
  <c r="E31"/>
  <c r="E30" s="1"/>
  <c r="E27"/>
  <c r="E26"/>
  <c r="E25"/>
  <c r="E15"/>
  <c r="E14"/>
  <c r="E13"/>
  <c r="E9"/>
  <c r="E8"/>
  <c r="E7"/>
  <c r="E4" s="1"/>
  <c r="E41" l="1"/>
  <c r="D3"/>
  <c r="E24"/>
  <c r="E3" l="1"/>
</calcChain>
</file>

<file path=xl/sharedStrings.xml><?xml version="1.0" encoding="utf-8"?>
<sst xmlns="http://schemas.openxmlformats.org/spreadsheetml/2006/main" count="96" uniqueCount="70">
  <si>
    <t>项目序号</t>
  </si>
  <si>
    <t>项目名称</t>
  </si>
  <si>
    <t>项目改造户数</t>
  </si>
  <si>
    <t>项目建设套数</t>
  </si>
  <si>
    <t>市本级小计</t>
  </si>
  <si>
    <t>碧芙蓉小区棚户区改造项目</t>
  </si>
  <si>
    <t>柳州市学院路延长线保障性住房（文庭新居）棚户区改造项目</t>
  </si>
  <si>
    <t>胜利小区北一区棚户区改造项目</t>
  </si>
  <si>
    <t>柳北区</t>
  </si>
  <si>
    <t>胜利小区四区一期（九号地块）棚户区改造项目</t>
  </si>
  <si>
    <t>胜利小区四区一期（十号地块）棚户区改造项目</t>
  </si>
  <si>
    <t>北部生态新区中房绿景棚户区改造项目A区</t>
  </si>
  <si>
    <t>北部生态新区</t>
  </si>
  <si>
    <t>丽景嘉苑棚户区改造项目</t>
  </si>
  <si>
    <t>城中区</t>
  </si>
  <si>
    <t>柳东新区蚂蝗屯安置小区棚户区改造项目</t>
  </si>
  <si>
    <t>柳东新区</t>
  </si>
  <si>
    <t>柳东新区南庆安置区项目三期</t>
  </si>
  <si>
    <t>雒容镇棚户区改造项目（南部四期）</t>
  </si>
  <si>
    <t>南部三期（竹尔屯）棚户区改造项目（二）</t>
  </si>
  <si>
    <t>柳州市水域整治项目配套棚户区改造及安置工程——祥源翡翠湾（柳州市城邕路片区棚户区改造项目）</t>
  </si>
  <si>
    <t>柳南区</t>
  </si>
  <si>
    <t>柳江区小计</t>
  </si>
  <si>
    <t>柳州市柳江区城中村棚户区改造一期工程</t>
  </si>
  <si>
    <t>柳江区</t>
  </si>
  <si>
    <t>柳州市柳江区城中村棚户区改造二期工程</t>
  </si>
  <si>
    <t>融水县小计</t>
  </si>
  <si>
    <t>融水县和睦镇糖厂生活区棚户区改造项目</t>
  </si>
  <si>
    <t>融水县</t>
  </si>
  <si>
    <t>融水苗族自治县融水镇旧城区棚户区改造项目（一期）</t>
  </si>
  <si>
    <t>柳城县小计</t>
  </si>
  <si>
    <t>柳城县凤山镇城区棚户区改造（一）（新建）</t>
  </si>
  <si>
    <t>柳城县东泉麻纺织厂棚户区改造项目</t>
  </si>
  <si>
    <t>柳城县</t>
  </si>
  <si>
    <t>广西凤糖六塘制糖有限公司棚户区改造项目</t>
  </si>
  <si>
    <t>柳城县靖西村棚户区改造项目（一）</t>
  </si>
  <si>
    <t>鹿寨县小计</t>
  </si>
  <si>
    <t>天禾广场棚户区改造项目</t>
  </si>
  <si>
    <t>鹿寨县鹿寨镇片区棚户区改造项目</t>
  </si>
  <si>
    <t>鹿寨县</t>
  </si>
  <si>
    <t>融安县小计</t>
  </si>
  <si>
    <t>融安县原气象局片区城中村棚户区改造工程</t>
  </si>
  <si>
    <t>融安县</t>
  </si>
  <si>
    <t>融安县长安镇城东市场片区棚户区改造项目</t>
  </si>
  <si>
    <t>三江县小计</t>
  </si>
  <si>
    <t>三江县大洲岛棚户区改造项目（一）</t>
  </si>
  <si>
    <t>三江县</t>
  </si>
  <si>
    <t>柳州市</t>
    <phoneticPr fontId="2" type="noConversion"/>
  </si>
  <si>
    <t>项目分布</t>
    <phoneticPr fontId="2" type="noConversion"/>
  </si>
  <si>
    <t>备注</t>
    <phoneticPr fontId="2" type="noConversion"/>
  </si>
  <si>
    <t>柳城县靖西村棚户区改造项目（二）</t>
  </si>
  <si>
    <t>正殿村棚户区改造项目</t>
  </si>
  <si>
    <t>三江县大洲岛棚户区改造项目（二）</t>
  </si>
  <si>
    <t>柳东新区南部二期</t>
    <phoneticPr fontId="3" type="noConversion"/>
  </si>
  <si>
    <t>柳东新区</t>
    <phoneticPr fontId="3" type="noConversion"/>
  </si>
  <si>
    <t>静兰独秀苑三期（二）</t>
    <phoneticPr fontId="3" type="noConversion"/>
  </si>
  <si>
    <t>城中区</t>
    <phoneticPr fontId="3" type="noConversion"/>
  </si>
  <si>
    <t>自治区新增</t>
    <phoneticPr fontId="2" type="noConversion"/>
  </si>
  <si>
    <t>柳东新区蚂蝗屯安置小区（二）</t>
    <phoneticPr fontId="3" type="noConversion"/>
  </si>
  <si>
    <t>白沙村城中村改造（二）</t>
    <phoneticPr fontId="3" type="noConversion"/>
  </si>
  <si>
    <t>柳北区</t>
    <phoneticPr fontId="3" type="noConversion"/>
  </si>
  <si>
    <t>静兰独秀苑三期（三）</t>
    <phoneticPr fontId="3" type="noConversion"/>
  </si>
  <si>
    <t>丽景嘉苑（二）</t>
    <phoneticPr fontId="3" type="noConversion"/>
  </si>
  <si>
    <t>自治区新增</t>
    <phoneticPr fontId="2" type="noConversion"/>
  </si>
  <si>
    <t>鹿寨县鹿寨镇片区棚户区改造项目（二）</t>
    <phoneticPr fontId="3" type="noConversion"/>
  </si>
  <si>
    <t>2018年棚户区（危旧房）改造新开工项目表（截止12月底）</t>
    <phoneticPr fontId="3" type="noConversion"/>
  </si>
  <si>
    <t>鱼峰区</t>
    <phoneticPr fontId="2" type="noConversion"/>
  </si>
  <si>
    <t>城中区</t>
    <phoneticPr fontId="2" type="noConversion"/>
  </si>
  <si>
    <t>柳城县</t>
    <phoneticPr fontId="2" type="noConversion"/>
  </si>
  <si>
    <t>鹿寨县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</si>
</sst>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_);[Red]\(0\)"/>
  </numFmts>
  <fonts count="11"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5" fillId="0" borderId="0"/>
    <xf numFmtId="0" fontId="5" fillId="0" borderId="0"/>
    <xf numFmtId="0" fontId="4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1" applyFill="1">
      <alignment vertical="center"/>
    </xf>
    <xf numFmtId="0" fontId="6" fillId="0" borderId="0" xfId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1" fillId="0" borderId="1" xfId="1" applyFill="1" applyBorder="1">
      <alignment vertical="center"/>
    </xf>
    <xf numFmtId="0" fontId="10" fillId="0" borderId="1" xfId="1" applyFont="1" applyFill="1" applyBorder="1">
      <alignment vertical="center"/>
    </xf>
    <xf numFmtId="0" fontId="10" fillId="0" borderId="0" xfId="1" applyFont="1" applyFill="1">
      <alignment vertical="center"/>
    </xf>
    <xf numFmtId="0" fontId="8" fillId="0" borderId="1" xfId="22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" xfId="16" applyFont="1" applyFill="1" applyBorder="1" applyAlignment="1">
      <alignment horizontal="center" vertical="center" wrapText="1"/>
    </xf>
    <xf numFmtId="0" fontId="8" fillId="0" borderId="1" xfId="16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22" applyNumberFormat="1" applyFont="1" applyFill="1" applyBorder="1" applyAlignment="1">
      <alignment horizontal="center" vertical="center" wrapText="1"/>
    </xf>
    <xf numFmtId="176" fontId="8" fillId="0" borderId="0" xfId="22" applyNumberFormat="1" applyFont="1" applyFill="1" applyBorder="1" applyAlignment="1">
      <alignment horizontal="center" vertical="center" wrapText="1"/>
    </xf>
    <xf numFmtId="0" fontId="8" fillId="0" borderId="0" xfId="22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0" fillId="0" borderId="0" xfId="1" applyFont="1" applyFill="1" applyBorder="1">
      <alignment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176" fontId="8" fillId="0" borderId="0" xfId="0" applyNumberFormat="1" applyFont="1" applyFill="1" applyBorder="1" applyAlignment="1">
      <alignment horizontal="center" vertical="center" wrapText="1"/>
    </xf>
    <xf numFmtId="177" fontId="8" fillId="0" borderId="0" xfId="6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8" fillId="0" borderId="0" xfId="1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 wrapText="1"/>
    </xf>
    <xf numFmtId="176" fontId="8" fillId="0" borderId="1" xfId="4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177" fontId="8" fillId="0" borderId="1" xfId="1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176" fontId="7" fillId="0" borderId="1" xfId="4" applyNumberFormat="1" applyFont="1" applyFill="1" applyBorder="1" applyAlignment="1">
      <alignment horizontal="center" vertical="center" wrapText="1"/>
    </xf>
    <xf numFmtId="176" fontId="8" fillId="0" borderId="1" xfId="3" applyNumberFormat="1" applyFont="1" applyFill="1" applyBorder="1" applyAlignment="1">
      <alignment horizontal="center" vertical="center" wrapText="1"/>
    </xf>
    <xf numFmtId="0" fontId="8" fillId="0" borderId="1" xfId="7" applyFont="1" applyFill="1" applyBorder="1" applyAlignment="1">
      <alignment horizontal="center" vertical="center" wrapText="1"/>
    </xf>
    <xf numFmtId="0" fontId="8" fillId="0" borderId="1" xfId="8" applyNumberFormat="1" applyFont="1" applyFill="1" applyBorder="1" applyAlignment="1">
      <alignment horizontal="center" vertical="center"/>
    </xf>
    <xf numFmtId="176" fontId="8" fillId="0" borderId="1" xfId="8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</cellXfs>
  <cellStyles count="23">
    <cellStyle name="常规" xfId="0" builtinId="0"/>
    <cellStyle name="常规 100" xfId="12"/>
    <cellStyle name="常规 100 2" xfId="8"/>
    <cellStyle name="常规 12_附表：2017年棚户区改造项目清单（全区汇总）（各市调整报送12.15）" xfId="13"/>
    <cellStyle name="常规 13_附表：2017年棚户区改造项目清单（全区汇总）（各市调整报送12.15）" xfId="14"/>
    <cellStyle name="常规 18" xfId="15"/>
    <cellStyle name="常规 18 2" xfId="11"/>
    <cellStyle name="常规 2" xfId="16"/>
    <cellStyle name="常规 2 2" xfId="2"/>
    <cellStyle name="常规 3" xfId="17"/>
    <cellStyle name="常规 4" xfId="18"/>
    <cellStyle name="常规 4 2" xfId="5"/>
    <cellStyle name="常规 44" xfId="19"/>
    <cellStyle name="常规 44 2" xfId="9"/>
    <cellStyle name="常规 5" xfId="20"/>
    <cellStyle name="常规 5 2" xfId="7"/>
    <cellStyle name="常规 6" xfId="21"/>
    <cellStyle name="常规 6 2" xfId="10"/>
    <cellStyle name="常规 7" xfId="1"/>
    <cellStyle name="常规_2016棚户区计划及套数附件3汇总(5.19) 2 2" xfId="22"/>
    <cellStyle name="常规_2016棚户区计划及套数附件3汇总(5.19) 2 3" xfId="4"/>
    <cellStyle name="常规_2016棚户区计划及套数附件3汇总(5.19) 4" xfId="3"/>
    <cellStyle name="常规_广西2015年自治区新增、2016年国家任务、2016年自治区新增城市棚户区改造项目清单（01.27） 3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zoomScaleNormal="100" zoomScaleSheetLayoutView="100" workbookViewId="0">
      <pane ySplit="2" topLeftCell="A3" activePane="bottomLeft" state="frozen"/>
      <selection pane="bottomLeft" activeCell="C36" sqref="C36"/>
    </sheetView>
  </sheetViews>
  <sheetFormatPr defaultRowHeight="13.5"/>
  <cols>
    <col min="1" max="1" width="5.375" style="2" customWidth="1"/>
    <col min="2" max="2" width="42.125" style="2" customWidth="1"/>
    <col min="3" max="3" width="12.875" style="2" customWidth="1"/>
    <col min="4" max="5" width="10.125" style="3" customWidth="1"/>
    <col min="6" max="6" width="11.625" style="1" customWidth="1"/>
    <col min="7" max="16384" width="9" style="1"/>
  </cols>
  <sheetData>
    <row r="1" spans="1:6" ht="33" customHeight="1">
      <c r="A1" s="44" t="s">
        <v>65</v>
      </c>
      <c r="B1" s="44"/>
      <c r="C1" s="44"/>
      <c r="D1" s="44"/>
      <c r="E1" s="44"/>
      <c r="F1" s="44"/>
    </row>
    <row r="2" spans="1:6" ht="30" customHeight="1">
      <c r="A2" s="4" t="s">
        <v>0</v>
      </c>
      <c r="B2" s="4" t="s">
        <v>1</v>
      </c>
      <c r="C2" s="4" t="s">
        <v>48</v>
      </c>
      <c r="D2" s="5" t="s">
        <v>2</v>
      </c>
      <c r="E2" s="5" t="s">
        <v>3</v>
      </c>
      <c r="F2" s="5" t="s">
        <v>49</v>
      </c>
    </row>
    <row r="3" spans="1:6" ht="30" customHeight="1">
      <c r="A3" s="47" t="s">
        <v>47</v>
      </c>
      <c r="B3" s="47"/>
      <c r="C3" s="47"/>
      <c r="D3" s="9">
        <f>D4+D24+D27+D30+D37+D41+D44</f>
        <v>12216</v>
      </c>
      <c r="E3" s="9">
        <f>E4+E24+E27+E30+E37+E41+E44</f>
        <v>12216</v>
      </c>
      <c r="F3" s="12"/>
    </row>
    <row r="4" spans="1:6" ht="30" customHeight="1">
      <c r="A4" s="46" t="s">
        <v>4</v>
      </c>
      <c r="B4" s="46"/>
      <c r="C4" s="46"/>
      <c r="D4" s="5">
        <f>SUM(D5:D23)</f>
        <v>7028</v>
      </c>
      <c r="E4" s="5">
        <f>SUM(E5:E23)</f>
        <v>7028</v>
      </c>
      <c r="F4" s="12"/>
    </row>
    <row r="5" spans="1:6" s="14" customFormat="1" ht="30" customHeight="1">
      <c r="A5" s="7">
        <v>1</v>
      </c>
      <c r="B5" s="7" t="s">
        <v>5</v>
      </c>
      <c r="C5" s="7" t="s">
        <v>66</v>
      </c>
      <c r="D5" s="8">
        <v>1200</v>
      </c>
      <c r="E5" s="8">
        <v>1200</v>
      </c>
      <c r="F5" s="13"/>
    </row>
    <row r="6" spans="1:6" s="14" customFormat="1" ht="30" customHeight="1">
      <c r="A6" s="7">
        <v>2</v>
      </c>
      <c r="B6" s="7" t="s">
        <v>6</v>
      </c>
      <c r="C6" s="7" t="s">
        <v>67</v>
      </c>
      <c r="D6" s="8">
        <v>100</v>
      </c>
      <c r="E6" s="8">
        <v>100</v>
      </c>
      <c r="F6" s="13"/>
    </row>
    <row r="7" spans="1:6" s="14" customFormat="1" ht="30" customHeight="1">
      <c r="A7" s="7">
        <v>3</v>
      </c>
      <c r="B7" s="10" t="s">
        <v>7</v>
      </c>
      <c r="C7" s="33" t="s">
        <v>8</v>
      </c>
      <c r="D7" s="34">
        <v>164</v>
      </c>
      <c r="E7" s="34">
        <f>D7</f>
        <v>164</v>
      </c>
      <c r="F7" s="13"/>
    </row>
    <row r="8" spans="1:6" s="14" customFormat="1" ht="30" customHeight="1">
      <c r="A8" s="7">
        <v>4</v>
      </c>
      <c r="B8" s="10" t="s">
        <v>9</v>
      </c>
      <c r="C8" s="33" t="s">
        <v>8</v>
      </c>
      <c r="D8" s="34">
        <v>97</v>
      </c>
      <c r="E8" s="34">
        <f>D8</f>
        <v>97</v>
      </c>
      <c r="F8" s="13"/>
    </row>
    <row r="9" spans="1:6" s="14" customFormat="1" ht="30" customHeight="1">
      <c r="A9" s="7">
        <v>5</v>
      </c>
      <c r="B9" s="10" t="s">
        <v>10</v>
      </c>
      <c r="C9" s="33" t="s">
        <v>8</v>
      </c>
      <c r="D9" s="34">
        <v>97</v>
      </c>
      <c r="E9" s="34">
        <f>D9</f>
        <v>97</v>
      </c>
      <c r="F9" s="13"/>
    </row>
    <row r="10" spans="1:6" s="14" customFormat="1" ht="30" customHeight="1">
      <c r="A10" s="7">
        <v>6</v>
      </c>
      <c r="B10" s="10" t="s">
        <v>11</v>
      </c>
      <c r="C10" s="33" t="s">
        <v>12</v>
      </c>
      <c r="D10" s="34">
        <v>400</v>
      </c>
      <c r="E10" s="34">
        <v>400</v>
      </c>
      <c r="F10" s="13"/>
    </row>
    <row r="11" spans="1:6" s="14" customFormat="1" ht="30" customHeight="1">
      <c r="A11" s="7">
        <v>7</v>
      </c>
      <c r="B11" s="7" t="s">
        <v>13</v>
      </c>
      <c r="C11" s="35" t="s">
        <v>14</v>
      </c>
      <c r="D11" s="8">
        <v>636</v>
      </c>
      <c r="E11" s="8">
        <v>636</v>
      </c>
      <c r="F11" s="13"/>
    </row>
    <row r="12" spans="1:6" s="14" customFormat="1" ht="30" customHeight="1">
      <c r="A12" s="7">
        <v>8</v>
      </c>
      <c r="B12" s="7" t="s">
        <v>15</v>
      </c>
      <c r="C12" s="35" t="s">
        <v>16</v>
      </c>
      <c r="D12" s="8">
        <v>243</v>
      </c>
      <c r="E12" s="8">
        <v>243</v>
      </c>
      <c r="F12" s="13"/>
    </row>
    <row r="13" spans="1:6" s="14" customFormat="1" ht="30" customHeight="1">
      <c r="A13" s="7">
        <v>9</v>
      </c>
      <c r="B13" s="7" t="s">
        <v>17</v>
      </c>
      <c r="C13" s="35" t="s">
        <v>16</v>
      </c>
      <c r="D13" s="8">
        <v>582</v>
      </c>
      <c r="E13" s="8">
        <f>D13</f>
        <v>582</v>
      </c>
      <c r="F13" s="13"/>
    </row>
    <row r="14" spans="1:6" s="14" customFormat="1" ht="30" customHeight="1">
      <c r="A14" s="7">
        <v>10</v>
      </c>
      <c r="B14" s="7" t="s">
        <v>18</v>
      </c>
      <c r="C14" s="35" t="s">
        <v>16</v>
      </c>
      <c r="D14" s="8">
        <v>429</v>
      </c>
      <c r="E14" s="8">
        <f>D14</f>
        <v>429</v>
      </c>
      <c r="F14" s="13"/>
    </row>
    <row r="15" spans="1:6" s="14" customFormat="1" ht="30" customHeight="1">
      <c r="A15" s="7">
        <v>11</v>
      </c>
      <c r="B15" s="36" t="s">
        <v>19</v>
      </c>
      <c r="C15" s="36" t="s">
        <v>16</v>
      </c>
      <c r="D15" s="8">
        <v>760</v>
      </c>
      <c r="E15" s="8">
        <f>D15</f>
        <v>760</v>
      </c>
      <c r="F15" s="13"/>
    </row>
    <row r="16" spans="1:6" s="14" customFormat="1" ht="30" customHeight="1">
      <c r="A16" s="7">
        <v>12</v>
      </c>
      <c r="B16" s="36" t="s">
        <v>20</v>
      </c>
      <c r="C16" s="36" t="s">
        <v>21</v>
      </c>
      <c r="D16" s="8">
        <v>218</v>
      </c>
      <c r="E16" s="8">
        <v>218</v>
      </c>
      <c r="F16" s="13"/>
    </row>
    <row r="17" spans="1:9" s="14" customFormat="1" ht="30" customHeight="1">
      <c r="A17" s="7">
        <v>13</v>
      </c>
      <c r="B17" s="36" t="s">
        <v>53</v>
      </c>
      <c r="C17" s="36" t="s">
        <v>54</v>
      </c>
      <c r="D17" s="8">
        <v>200</v>
      </c>
      <c r="E17" s="8">
        <v>200</v>
      </c>
      <c r="F17" s="13"/>
    </row>
    <row r="18" spans="1:9" s="14" customFormat="1" ht="30" customHeight="1">
      <c r="A18" s="7">
        <v>14</v>
      </c>
      <c r="B18" s="36" t="s">
        <v>55</v>
      </c>
      <c r="C18" s="36" t="s">
        <v>56</v>
      </c>
      <c r="D18" s="8">
        <v>600</v>
      </c>
      <c r="E18" s="8">
        <v>600</v>
      </c>
      <c r="F18" s="13"/>
    </row>
    <row r="19" spans="1:9" s="14" customFormat="1" ht="30" customHeight="1">
      <c r="A19" s="7">
        <v>15</v>
      </c>
      <c r="B19" s="25" t="s">
        <v>53</v>
      </c>
      <c r="C19" s="25" t="s">
        <v>54</v>
      </c>
      <c r="D19" s="26">
        <v>152</v>
      </c>
      <c r="E19" s="26">
        <v>152</v>
      </c>
      <c r="F19" s="13" t="s">
        <v>57</v>
      </c>
      <c r="G19" s="28"/>
      <c r="H19" s="16"/>
      <c r="I19" s="16"/>
    </row>
    <row r="20" spans="1:9" s="14" customFormat="1" ht="30" customHeight="1">
      <c r="A20" s="7">
        <v>16</v>
      </c>
      <c r="B20" s="17" t="s">
        <v>58</v>
      </c>
      <c r="C20" s="18" t="s">
        <v>54</v>
      </c>
      <c r="D20" s="26">
        <v>58</v>
      </c>
      <c r="E20" s="26">
        <v>58</v>
      </c>
      <c r="F20" s="13" t="s">
        <v>57</v>
      </c>
      <c r="G20" s="28"/>
      <c r="H20" s="16"/>
      <c r="I20" s="16"/>
    </row>
    <row r="21" spans="1:9" s="14" customFormat="1" ht="30" customHeight="1">
      <c r="A21" s="7">
        <v>17</v>
      </c>
      <c r="B21" s="25" t="s">
        <v>59</v>
      </c>
      <c r="C21" s="25" t="s">
        <v>60</v>
      </c>
      <c r="D21" s="26">
        <v>600</v>
      </c>
      <c r="E21" s="26">
        <v>600</v>
      </c>
      <c r="F21" s="13" t="s">
        <v>57</v>
      </c>
      <c r="G21" s="28"/>
      <c r="H21" s="16"/>
      <c r="I21" s="16"/>
    </row>
    <row r="22" spans="1:9" s="14" customFormat="1" ht="30" customHeight="1">
      <c r="A22" s="7">
        <v>18</v>
      </c>
      <c r="B22" s="25" t="s">
        <v>61</v>
      </c>
      <c r="C22" s="25" t="s">
        <v>56</v>
      </c>
      <c r="D22" s="26">
        <v>300</v>
      </c>
      <c r="E22" s="26">
        <v>300</v>
      </c>
      <c r="F22" s="13" t="s">
        <v>57</v>
      </c>
      <c r="G22" s="28"/>
      <c r="H22" s="16"/>
      <c r="I22" s="16"/>
    </row>
    <row r="23" spans="1:9" s="14" customFormat="1" ht="30" customHeight="1">
      <c r="A23" s="7">
        <v>19</v>
      </c>
      <c r="B23" s="25" t="s">
        <v>62</v>
      </c>
      <c r="C23" s="25" t="s">
        <v>56</v>
      </c>
      <c r="D23" s="26">
        <v>192</v>
      </c>
      <c r="E23" s="26">
        <v>192</v>
      </c>
      <c r="F23" s="13" t="s">
        <v>57</v>
      </c>
      <c r="G23" s="28"/>
      <c r="H23" s="16"/>
      <c r="I23" s="16"/>
    </row>
    <row r="24" spans="1:9" s="14" customFormat="1" ht="30" customHeight="1">
      <c r="A24" s="11"/>
      <c r="B24" s="37" t="s">
        <v>22</v>
      </c>
      <c r="C24" s="6"/>
      <c r="D24" s="38">
        <f>SUM(D25:D26)</f>
        <v>1062</v>
      </c>
      <c r="E24" s="38">
        <f>SUM(E25:E26)</f>
        <v>1062</v>
      </c>
      <c r="F24" s="13"/>
    </row>
    <row r="25" spans="1:9" s="14" customFormat="1" ht="30" customHeight="1">
      <c r="A25" s="11">
        <v>20</v>
      </c>
      <c r="B25" s="7" t="s">
        <v>23</v>
      </c>
      <c r="C25" s="35" t="s">
        <v>24</v>
      </c>
      <c r="D25" s="8">
        <v>609</v>
      </c>
      <c r="E25" s="8">
        <f>D25</f>
        <v>609</v>
      </c>
      <c r="F25" s="13"/>
    </row>
    <row r="26" spans="1:9" s="14" customFormat="1" ht="30" customHeight="1">
      <c r="A26" s="11">
        <v>21</v>
      </c>
      <c r="B26" s="7" t="s">
        <v>25</v>
      </c>
      <c r="C26" s="35" t="s">
        <v>24</v>
      </c>
      <c r="D26" s="8">
        <v>453</v>
      </c>
      <c r="E26" s="8">
        <f>D26</f>
        <v>453</v>
      </c>
      <c r="F26" s="13"/>
    </row>
    <row r="27" spans="1:9" s="14" customFormat="1" ht="30" customHeight="1">
      <c r="A27" s="11"/>
      <c r="B27" s="37" t="s">
        <v>26</v>
      </c>
      <c r="C27" s="6"/>
      <c r="D27" s="38">
        <f>SUM(D28:D29)</f>
        <v>172</v>
      </c>
      <c r="E27" s="38">
        <f>SUM(E28:E29)</f>
        <v>172</v>
      </c>
      <c r="F27" s="13"/>
    </row>
    <row r="28" spans="1:9" s="14" customFormat="1" ht="30" customHeight="1">
      <c r="A28" s="11">
        <v>22</v>
      </c>
      <c r="B28" s="7" t="s">
        <v>27</v>
      </c>
      <c r="C28" s="7" t="s">
        <v>28</v>
      </c>
      <c r="D28" s="8">
        <v>48</v>
      </c>
      <c r="E28" s="8">
        <v>48</v>
      </c>
      <c r="F28" s="13"/>
    </row>
    <row r="29" spans="1:9" s="14" customFormat="1" ht="30" customHeight="1">
      <c r="A29" s="11">
        <v>23</v>
      </c>
      <c r="B29" s="7" t="s">
        <v>29</v>
      </c>
      <c r="C29" s="7" t="s">
        <v>28</v>
      </c>
      <c r="D29" s="8">
        <v>124</v>
      </c>
      <c r="E29" s="8">
        <v>124</v>
      </c>
      <c r="F29" s="13"/>
    </row>
    <row r="30" spans="1:9" s="14" customFormat="1" ht="30" customHeight="1">
      <c r="A30" s="46" t="s">
        <v>30</v>
      </c>
      <c r="B30" s="46"/>
      <c r="C30" s="46"/>
      <c r="D30" s="5">
        <f>SUM(D31:D36)</f>
        <v>1252</v>
      </c>
      <c r="E30" s="5">
        <f>SUM(E31:E36)</f>
        <v>1252</v>
      </c>
      <c r="F30" s="13"/>
    </row>
    <row r="31" spans="1:9" s="14" customFormat="1" ht="30" customHeight="1">
      <c r="A31" s="7">
        <v>24</v>
      </c>
      <c r="B31" s="7" t="s">
        <v>31</v>
      </c>
      <c r="C31" s="7" t="s">
        <v>68</v>
      </c>
      <c r="D31" s="8">
        <v>110</v>
      </c>
      <c r="E31" s="8">
        <f>50+60</f>
        <v>110</v>
      </c>
      <c r="F31" s="13"/>
    </row>
    <row r="32" spans="1:9" s="14" customFormat="1" ht="30" customHeight="1">
      <c r="A32" s="7">
        <v>25</v>
      </c>
      <c r="B32" s="7" t="s">
        <v>32</v>
      </c>
      <c r="C32" s="7" t="s">
        <v>33</v>
      </c>
      <c r="D32" s="8">
        <v>192</v>
      </c>
      <c r="E32" s="8">
        <v>192</v>
      </c>
      <c r="F32" s="13"/>
    </row>
    <row r="33" spans="1:10" s="14" customFormat="1" ht="30" customHeight="1">
      <c r="A33" s="7">
        <v>26</v>
      </c>
      <c r="B33" s="7" t="s">
        <v>34</v>
      </c>
      <c r="C33" s="7" t="s">
        <v>33</v>
      </c>
      <c r="D33" s="8">
        <v>48</v>
      </c>
      <c r="E33" s="8">
        <v>48</v>
      </c>
      <c r="F33" s="13"/>
    </row>
    <row r="34" spans="1:10" s="14" customFormat="1" ht="30" customHeight="1">
      <c r="A34" s="7">
        <v>27</v>
      </c>
      <c r="B34" s="7" t="s">
        <v>35</v>
      </c>
      <c r="C34" s="7" t="s">
        <v>33</v>
      </c>
      <c r="D34" s="8">
        <v>202</v>
      </c>
      <c r="E34" s="8">
        <f>D34</f>
        <v>202</v>
      </c>
      <c r="F34" s="13"/>
    </row>
    <row r="35" spans="1:10" s="14" customFormat="1" ht="30" customHeight="1">
      <c r="A35" s="19">
        <v>28</v>
      </c>
      <c r="B35" s="19" t="s">
        <v>50</v>
      </c>
      <c r="C35" s="19" t="s">
        <v>33</v>
      </c>
      <c r="D35" s="20">
        <v>300</v>
      </c>
      <c r="E35" s="20">
        <f>D35</f>
        <v>300</v>
      </c>
      <c r="F35" s="13" t="s">
        <v>63</v>
      </c>
      <c r="G35" s="21"/>
      <c r="H35" s="22"/>
    </row>
    <row r="36" spans="1:10" s="14" customFormat="1" ht="30" customHeight="1">
      <c r="A36" s="19">
        <v>29</v>
      </c>
      <c r="B36" s="19" t="s">
        <v>51</v>
      </c>
      <c r="C36" s="19" t="s">
        <v>33</v>
      </c>
      <c r="D36" s="20">
        <v>400</v>
      </c>
      <c r="E36" s="20">
        <v>400</v>
      </c>
      <c r="F36" s="13" t="s">
        <v>63</v>
      </c>
      <c r="G36" s="21"/>
      <c r="H36" s="22"/>
    </row>
    <row r="37" spans="1:10" s="14" customFormat="1" ht="30" customHeight="1">
      <c r="A37" s="46" t="s">
        <v>36</v>
      </c>
      <c r="B37" s="46"/>
      <c r="C37" s="46"/>
      <c r="D37" s="5">
        <f>D38+D39+D40</f>
        <v>2305</v>
      </c>
      <c r="E37" s="5">
        <f>E38+E39+E40</f>
        <v>2305</v>
      </c>
      <c r="F37" s="13"/>
    </row>
    <row r="38" spans="1:10" s="14" customFormat="1" ht="30" customHeight="1">
      <c r="A38" s="7">
        <v>30</v>
      </c>
      <c r="B38" s="7" t="s">
        <v>37</v>
      </c>
      <c r="C38" s="7" t="s">
        <v>69</v>
      </c>
      <c r="D38" s="8">
        <v>185</v>
      </c>
      <c r="E38" s="8">
        <v>185</v>
      </c>
      <c r="F38" s="13"/>
    </row>
    <row r="39" spans="1:10" s="14" customFormat="1" ht="30" customHeight="1">
      <c r="A39" s="11">
        <v>31</v>
      </c>
      <c r="B39" s="11" t="s">
        <v>38</v>
      </c>
      <c r="C39" s="11" t="s">
        <v>39</v>
      </c>
      <c r="D39" s="39">
        <v>2000</v>
      </c>
      <c r="E39" s="39">
        <v>2000</v>
      </c>
      <c r="F39" s="13"/>
    </row>
    <row r="40" spans="1:10" s="14" customFormat="1" ht="30" customHeight="1">
      <c r="A40" s="19">
        <v>32</v>
      </c>
      <c r="B40" s="19" t="s">
        <v>64</v>
      </c>
      <c r="C40" s="19" t="s">
        <v>39</v>
      </c>
      <c r="D40" s="20">
        <v>120</v>
      </c>
      <c r="E40" s="20">
        <v>120</v>
      </c>
      <c r="F40" s="13" t="s">
        <v>63</v>
      </c>
      <c r="G40" s="21"/>
      <c r="H40" s="22"/>
      <c r="I40" s="23"/>
      <c r="J40" s="24"/>
    </row>
    <row r="41" spans="1:10" s="14" customFormat="1" ht="30" customHeight="1">
      <c r="A41" s="11"/>
      <c r="B41" s="37" t="s">
        <v>40</v>
      </c>
      <c r="C41" s="6"/>
      <c r="D41" s="38">
        <f>SUM(D42:D43)</f>
        <v>67</v>
      </c>
      <c r="E41" s="38">
        <f>SUM(E42:E43)</f>
        <v>67</v>
      </c>
      <c r="F41" s="13"/>
    </row>
    <row r="42" spans="1:10" s="14" customFormat="1" ht="30" customHeight="1">
      <c r="A42" s="11">
        <v>33</v>
      </c>
      <c r="B42" s="40" t="s">
        <v>41</v>
      </c>
      <c r="C42" s="41" t="s">
        <v>42</v>
      </c>
      <c r="D42" s="42">
        <v>24</v>
      </c>
      <c r="E42" s="42">
        <f>D42</f>
        <v>24</v>
      </c>
      <c r="F42" s="13"/>
    </row>
    <row r="43" spans="1:10" s="14" customFormat="1" ht="30" customHeight="1">
      <c r="A43" s="11">
        <v>34</v>
      </c>
      <c r="B43" s="40" t="s">
        <v>43</v>
      </c>
      <c r="C43" s="41" t="s">
        <v>42</v>
      </c>
      <c r="D43" s="42">
        <v>43</v>
      </c>
      <c r="E43" s="42">
        <f>D43</f>
        <v>43</v>
      </c>
      <c r="F43" s="13"/>
    </row>
    <row r="44" spans="1:10" s="14" customFormat="1" ht="30" customHeight="1">
      <c r="A44" s="45" t="s">
        <v>44</v>
      </c>
      <c r="B44" s="45"/>
      <c r="C44" s="45"/>
      <c r="D44" s="43">
        <f>SUM(D45:D46)</f>
        <v>330</v>
      </c>
      <c r="E44" s="43">
        <f>SUM(E45:E46)</f>
        <v>330</v>
      </c>
      <c r="F44" s="13"/>
    </row>
    <row r="45" spans="1:10" s="14" customFormat="1" ht="30" customHeight="1">
      <c r="A45" s="11">
        <v>35</v>
      </c>
      <c r="B45" s="36" t="s">
        <v>45</v>
      </c>
      <c r="C45" s="36" t="s">
        <v>46</v>
      </c>
      <c r="D45" s="8">
        <v>200</v>
      </c>
      <c r="E45" s="8">
        <f>D45</f>
        <v>200</v>
      </c>
      <c r="F45" s="13"/>
    </row>
    <row r="46" spans="1:10" s="30" customFormat="1" ht="30" customHeight="1">
      <c r="A46" s="15">
        <v>36</v>
      </c>
      <c r="B46" s="25" t="s">
        <v>52</v>
      </c>
      <c r="C46" s="25" t="s">
        <v>46</v>
      </c>
      <c r="D46" s="26">
        <v>130</v>
      </c>
      <c r="E46" s="26">
        <f>D46</f>
        <v>130</v>
      </c>
      <c r="F46" s="27" t="s">
        <v>63</v>
      </c>
      <c r="G46" s="28"/>
      <c r="H46" s="29"/>
      <c r="I46" s="23"/>
    </row>
    <row r="47" spans="1:10" s="14" customFormat="1" ht="30" customHeight="1">
      <c r="A47" s="31"/>
      <c r="B47" s="31"/>
      <c r="C47" s="31"/>
      <c r="D47" s="32"/>
      <c r="E47" s="32"/>
    </row>
  </sheetData>
  <mergeCells count="6">
    <mergeCell ref="A1:F1"/>
    <mergeCell ref="A44:C44"/>
    <mergeCell ref="A37:C37"/>
    <mergeCell ref="A3:C3"/>
    <mergeCell ref="A4:C4"/>
    <mergeCell ref="A30:C30"/>
  </mergeCells>
  <phoneticPr fontId="2" type="noConversion"/>
  <pageMargins left="0.59055118110236227" right="0.31496062992125984" top="0.59055118110236227" bottom="0.98425196850393704" header="0.51181102362204722" footer="0.51181102362204722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2018年新开工</vt:lpstr>
      <vt:lpstr>'2018年新开工'!Print_Titles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2019-01-04T03:44:57Z</cp:lastPrinted>
  <dcterms:created xsi:type="dcterms:W3CDTF">2019-01-04T03:12:18Z</dcterms:created>
  <dcterms:modified xsi:type="dcterms:W3CDTF">2019-01-10T10:08:51Z</dcterms:modified>
</cp:coreProperties>
</file>