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1" i="1"/>
  <c r="G21"/>
  <c r="E21"/>
  <c r="C21"/>
</calcChain>
</file>

<file path=xl/sharedStrings.xml><?xml version="1.0" encoding="utf-8"?>
<sst xmlns="http://schemas.openxmlformats.org/spreadsheetml/2006/main" count="40" uniqueCount="38">
  <si>
    <t>比例(%)</t>
  </si>
  <si>
    <t>金额(元)</t>
  </si>
  <si>
    <t>序号</t>
  </si>
  <si>
    <t>工程名称</t>
  </si>
  <si>
    <t>交纳劳保费   金额            (元)</t>
  </si>
  <si>
    <t>上缴区劳保办</t>
  </si>
  <si>
    <t>备注</t>
  </si>
  <si>
    <t>柳东新区40万套轿车零部件生产车间项目（2#冲压车间）工程</t>
  </si>
  <si>
    <t>柳州市泓福老年公寓养护楼</t>
  </si>
  <si>
    <t>华柳佳苑（四期）11#-15#楼及地下室、幼儿园（结算补差）</t>
  </si>
  <si>
    <t>柳州医药现代物流配送中心工程1#员工倒班休息喽和特种加工车间项目</t>
  </si>
  <si>
    <t>一品江山5#、6#楼（结算补差）</t>
  </si>
  <si>
    <t>天翼九龙尚城（五期）11#、12#、15#、16#楼及地下室（结算补差）</t>
  </si>
  <si>
    <t>恒大御府1-6号楼及地下室（结算补差）</t>
  </si>
  <si>
    <t>恒大御府7-10号楼及地下室（结算补差）</t>
  </si>
  <si>
    <t>楚基大厦</t>
  </si>
  <si>
    <t>原公安局办公楼外立面维修工程</t>
  </si>
  <si>
    <t>锦悦5#、6#楼及地下室：锦悦9#楼</t>
  </si>
  <si>
    <t>恒大华府4/7/8号楼（结算补差）</t>
  </si>
  <si>
    <t>柳州市第三十六中学5#综合楼项目</t>
  </si>
  <si>
    <t>中梁百悦公馆1-3#、9#、11#楼及地下室</t>
  </si>
  <si>
    <t>柳州高级中学柳钢校区1#体育馆项目及11#报告厅项目</t>
  </si>
  <si>
    <t>柳州市滨江路中学-1#教学楼、2#教学楼、3#行政楼、4#风雨操场及地下室、大门</t>
  </si>
  <si>
    <t>中房胜利小区四区6#、7#楼及地下室</t>
  </si>
  <si>
    <t>柳州市高新区科技园汽车电子与电子信息专业孵化大楼、专家公寓幕墙工程</t>
  </si>
  <si>
    <t>柳州市体育中心综合训练馆（结算补差）</t>
  </si>
  <si>
    <t>柳州抗战纪念园综合博物馆项目</t>
  </si>
  <si>
    <t>航阳小苑廉租房项目B地块1#-3#楼及地下室（结算补差）</t>
  </si>
  <si>
    <t>保利•大江郡E地块-保利国际中心2#郡楼（结算补差）</t>
  </si>
  <si>
    <t>广西柳州国家粮食储备库储备油罐工程</t>
  </si>
  <si>
    <t>中梁百悦公馆5-8#、10#楼及地下室</t>
  </si>
  <si>
    <t>柳南区飞鹅社区服务居民场所建设项目设计-采购-施工（EPC）总承包</t>
  </si>
  <si>
    <t>合景映月台29#楼</t>
  </si>
  <si>
    <t>合       计</t>
  </si>
  <si>
    <t>调剂部分    (元)</t>
    <phoneticPr fontId="1" type="noConversion"/>
  </si>
  <si>
    <t>拨付施工企业            基本部分</t>
    <phoneticPr fontId="1" type="noConversion"/>
  </si>
  <si>
    <t xml:space="preserve">填制单位：柳州市建筑安装工程劳动保险费管理办公室                      </t>
    <phoneticPr fontId="1" type="noConversion"/>
  </si>
  <si>
    <t>2019年1月建筑安装工程劳动保险费拨付使用划分统计表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</si>
</sst>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6" fontId="0" fillId="0" borderId="5" xfId="0" applyNumberForma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topLeftCell="A10" workbookViewId="0">
      <selection activeCell="G6" sqref="G6"/>
    </sheetView>
  </sheetViews>
  <sheetFormatPr defaultRowHeight="13.5"/>
  <cols>
    <col min="1" max="1" width="4" customWidth="1"/>
    <col min="2" max="2" width="74.125" style="5" customWidth="1"/>
    <col min="3" max="3" width="14.75" style="5" customWidth="1"/>
    <col min="4" max="4" width="9" style="3"/>
    <col min="5" max="5" width="11.875" style="5" customWidth="1"/>
    <col min="6" max="6" width="9" style="3"/>
    <col min="7" max="7" width="14.625" style="5" customWidth="1"/>
    <col min="8" max="8" width="12.625" style="5" customWidth="1"/>
    <col min="9" max="9" width="9" style="3"/>
  </cols>
  <sheetData>
    <row r="1" spans="1:9" ht="45.75" customHeight="1">
      <c r="A1" s="7" t="s">
        <v>37</v>
      </c>
      <c r="B1" s="8"/>
      <c r="C1" s="8"/>
      <c r="D1" s="8"/>
      <c r="E1" s="8"/>
      <c r="F1" s="8"/>
      <c r="G1" s="8"/>
      <c r="H1" s="8"/>
      <c r="I1" s="8"/>
    </row>
    <row r="2" spans="1:9" ht="18.75" customHeight="1">
      <c r="A2" s="9"/>
      <c r="B2" s="10"/>
      <c r="C2" s="10"/>
      <c r="D2" s="10"/>
      <c r="E2" s="10"/>
      <c r="F2" s="10"/>
      <c r="G2" s="10"/>
      <c r="H2" s="10"/>
      <c r="I2" s="10"/>
    </row>
    <row r="3" spans="1:9" ht="24" customHeight="1">
      <c r="A3" s="13" t="s">
        <v>36</v>
      </c>
      <c r="B3" s="13"/>
      <c r="C3" s="13"/>
      <c r="D3" s="13"/>
      <c r="E3" s="13"/>
      <c r="F3" s="13"/>
      <c r="G3" s="13"/>
      <c r="H3" s="13"/>
      <c r="I3" s="13"/>
    </row>
    <row r="4" spans="1:9" ht="51" customHeight="1">
      <c r="A4" s="11" t="s">
        <v>2</v>
      </c>
      <c r="B4" s="16" t="s">
        <v>3</v>
      </c>
      <c r="C4" s="16" t="s">
        <v>4</v>
      </c>
      <c r="D4" s="14" t="s">
        <v>5</v>
      </c>
      <c r="E4" s="15"/>
      <c r="F4" s="14" t="s">
        <v>35</v>
      </c>
      <c r="G4" s="15"/>
      <c r="H4" s="4" t="s">
        <v>34</v>
      </c>
      <c r="I4" s="2" t="s">
        <v>6</v>
      </c>
    </row>
    <row r="5" spans="1:9">
      <c r="A5" s="12"/>
      <c r="B5" s="17"/>
      <c r="C5" s="17"/>
      <c r="D5" s="2" t="s">
        <v>0</v>
      </c>
      <c r="E5" s="4" t="s">
        <v>1</v>
      </c>
      <c r="F5" s="2" t="s">
        <v>0</v>
      </c>
      <c r="G5" s="4" t="s">
        <v>1</v>
      </c>
      <c r="H5" s="4"/>
      <c r="I5" s="2"/>
    </row>
    <row r="6" spans="1:9" ht="24" customHeight="1">
      <c r="A6" s="1">
        <v>1</v>
      </c>
      <c r="B6" s="4" t="s">
        <v>7</v>
      </c>
      <c r="C6" s="6">
        <v>150393.60000000001</v>
      </c>
      <c r="D6" s="2">
        <v>10</v>
      </c>
      <c r="E6" s="6">
        <v>15039.36</v>
      </c>
      <c r="F6" s="2">
        <v>72</v>
      </c>
      <c r="G6" s="6">
        <v>108283.39</v>
      </c>
      <c r="H6" s="6">
        <v>27070.849999999991</v>
      </c>
      <c r="I6" s="2"/>
    </row>
    <row r="7" spans="1:9" ht="24" customHeight="1">
      <c r="A7" s="1">
        <v>2</v>
      </c>
      <c r="B7" s="4" t="s">
        <v>8</v>
      </c>
      <c r="C7" s="6">
        <v>361108.53</v>
      </c>
      <c r="D7" s="2">
        <v>10</v>
      </c>
      <c r="E7" s="6">
        <v>36110.853000000003</v>
      </c>
      <c r="F7" s="2">
        <v>72</v>
      </c>
      <c r="G7" s="6">
        <v>259998.14</v>
      </c>
      <c r="H7" s="6">
        <v>64999.537000000011</v>
      </c>
      <c r="I7" s="2"/>
    </row>
    <row r="8" spans="1:9" ht="24" customHeight="1">
      <c r="A8" s="1">
        <v>3</v>
      </c>
      <c r="B8" s="4" t="s">
        <v>9</v>
      </c>
      <c r="C8" s="6">
        <v>182840</v>
      </c>
      <c r="D8" s="2">
        <v>10</v>
      </c>
      <c r="E8" s="6">
        <v>18284</v>
      </c>
      <c r="F8" s="2">
        <v>72</v>
      </c>
      <c r="G8" s="6">
        <v>131644.79999999999</v>
      </c>
      <c r="H8" s="6">
        <v>32911.200000000012</v>
      </c>
      <c r="I8" s="2"/>
    </row>
    <row r="9" spans="1:9" ht="24" customHeight="1">
      <c r="A9" s="1">
        <v>4</v>
      </c>
      <c r="B9" s="4" t="s">
        <v>10</v>
      </c>
      <c r="C9" s="6">
        <v>531600</v>
      </c>
      <c r="D9" s="2">
        <v>10</v>
      </c>
      <c r="E9" s="6">
        <v>53160</v>
      </c>
      <c r="F9" s="2">
        <v>72</v>
      </c>
      <c r="G9" s="6">
        <v>382752</v>
      </c>
      <c r="H9" s="6">
        <v>95688</v>
      </c>
      <c r="I9" s="2"/>
    </row>
    <row r="10" spans="1:9" ht="24" customHeight="1">
      <c r="A10" s="1">
        <v>5</v>
      </c>
      <c r="B10" s="4" t="s">
        <v>11</v>
      </c>
      <c r="C10" s="6">
        <v>147158</v>
      </c>
      <c r="D10" s="2">
        <v>10</v>
      </c>
      <c r="E10" s="6">
        <v>14715.800000000001</v>
      </c>
      <c r="F10" s="2">
        <v>72</v>
      </c>
      <c r="G10" s="6">
        <v>105953.76</v>
      </c>
      <c r="H10" s="6">
        <v>26488.440000000017</v>
      </c>
      <c r="I10" s="2"/>
    </row>
    <row r="11" spans="1:9" ht="24" customHeight="1">
      <c r="A11" s="1">
        <v>6</v>
      </c>
      <c r="B11" s="4" t="s">
        <v>12</v>
      </c>
      <c r="C11" s="6">
        <v>11000</v>
      </c>
      <c r="D11" s="2">
        <v>10</v>
      </c>
      <c r="E11" s="6">
        <v>1100</v>
      </c>
      <c r="F11" s="2">
        <v>72</v>
      </c>
      <c r="G11" s="6">
        <v>7920</v>
      </c>
      <c r="H11" s="6">
        <v>1980</v>
      </c>
      <c r="I11" s="2"/>
    </row>
    <row r="12" spans="1:9" ht="24" customHeight="1">
      <c r="A12" s="1">
        <v>7</v>
      </c>
      <c r="B12" s="4" t="s">
        <v>13</v>
      </c>
      <c r="C12" s="6">
        <v>205784</v>
      </c>
      <c r="D12" s="2">
        <v>10</v>
      </c>
      <c r="E12" s="6">
        <v>20578.400000000001</v>
      </c>
      <c r="F12" s="2">
        <v>72</v>
      </c>
      <c r="G12" s="6">
        <v>148164.48000000001</v>
      </c>
      <c r="H12" s="6">
        <v>37041.119999999995</v>
      </c>
      <c r="I12" s="2"/>
    </row>
    <row r="13" spans="1:9" ht="24" customHeight="1">
      <c r="A13" s="1">
        <v>8</v>
      </c>
      <c r="B13" s="4" t="s">
        <v>14</v>
      </c>
      <c r="C13" s="6">
        <v>138622</v>
      </c>
      <c r="D13" s="2">
        <v>10</v>
      </c>
      <c r="E13" s="6">
        <v>13862.2</v>
      </c>
      <c r="F13" s="2">
        <v>72</v>
      </c>
      <c r="G13" s="6">
        <v>99807.84</v>
      </c>
      <c r="H13" s="6">
        <v>24951.960000000006</v>
      </c>
      <c r="I13" s="2"/>
    </row>
    <row r="14" spans="1:9" ht="24" customHeight="1">
      <c r="A14" s="1">
        <v>9</v>
      </c>
      <c r="B14" s="4" t="s">
        <v>15</v>
      </c>
      <c r="C14" s="6">
        <v>736000</v>
      </c>
      <c r="D14" s="2">
        <v>10</v>
      </c>
      <c r="E14" s="6">
        <v>73600</v>
      </c>
      <c r="F14" s="2">
        <v>72</v>
      </c>
      <c r="G14" s="6">
        <v>529920</v>
      </c>
      <c r="H14" s="6">
        <v>132480</v>
      </c>
      <c r="I14" s="2"/>
    </row>
    <row r="15" spans="1:9" ht="24" customHeight="1">
      <c r="A15" s="1">
        <v>10</v>
      </c>
      <c r="B15" s="4" t="s">
        <v>16</v>
      </c>
      <c r="C15" s="6">
        <v>80255.14</v>
      </c>
      <c r="D15" s="2">
        <v>10</v>
      </c>
      <c r="E15" s="6">
        <v>8025.5140000000001</v>
      </c>
      <c r="F15" s="2">
        <v>72</v>
      </c>
      <c r="G15" s="6">
        <v>57783.7</v>
      </c>
      <c r="H15" s="6">
        <v>14445.926000000007</v>
      </c>
      <c r="I15" s="2"/>
    </row>
    <row r="16" spans="1:9" ht="24" customHeight="1">
      <c r="A16" s="1">
        <v>11</v>
      </c>
      <c r="B16" s="4" t="s">
        <v>17</v>
      </c>
      <c r="C16" s="6">
        <v>1134294</v>
      </c>
      <c r="D16" s="2">
        <v>10</v>
      </c>
      <c r="E16" s="6">
        <v>113429.40000000001</v>
      </c>
      <c r="F16" s="2">
        <v>72</v>
      </c>
      <c r="G16" s="6">
        <v>816691.68</v>
      </c>
      <c r="H16" s="6">
        <v>204172.91999999993</v>
      </c>
      <c r="I16" s="2"/>
    </row>
    <row r="17" spans="1:9" ht="24" customHeight="1">
      <c r="A17" s="1">
        <v>12</v>
      </c>
      <c r="B17" s="4" t="s">
        <v>18</v>
      </c>
      <c r="C17" s="6">
        <v>73730</v>
      </c>
      <c r="D17" s="2">
        <v>10</v>
      </c>
      <c r="E17" s="6">
        <v>7373</v>
      </c>
      <c r="F17" s="2">
        <v>72</v>
      </c>
      <c r="G17" s="6">
        <v>53085.599999999999</v>
      </c>
      <c r="H17" s="6">
        <v>13271.400000000001</v>
      </c>
      <c r="I17" s="2"/>
    </row>
    <row r="18" spans="1:9" ht="24" customHeight="1">
      <c r="A18" s="1">
        <v>13</v>
      </c>
      <c r="B18" s="4" t="s">
        <v>19</v>
      </c>
      <c r="C18" s="6">
        <v>615705.78</v>
      </c>
      <c r="D18" s="2">
        <v>10</v>
      </c>
      <c r="E18" s="6">
        <v>61570.578000000009</v>
      </c>
      <c r="F18" s="2">
        <v>72</v>
      </c>
      <c r="G18" s="6">
        <v>443308.16</v>
      </c>
      <c r="H18" s="6">
        <v>110827.04200000007</v>
      </c>
      <c r="I18" s="2"/>
    </row>
    <row r="19" spans="1:9" ht="24" customHeight="1">
      <c r="A19" s="1">
        <v>14</v>
      </c>
      <c r="B19" s="4" t="s">
        <v>20</v>
      </c>
      <c r="C19" s="6">
        <v>1245278</v>
      </c>
      <c r="D19" s="2">
        <v>10</v>
      </c>
      <c r="E19" s="6">
        <v>124527.8</v>
      </c>
      <c r="F19" s="2">
        <v>72</v>
      </c>
      <c r="G19" s="6">
        <v>896600.16</v>
      </c>
      <c r="H19" s="6">
        <v>224150.03999999992</v>
      </c>
      <c r="I19" s="2"/>
    </row>
    <row r="20" spans="1:9" ht="24" customHeight="1">
      <c r="A20" s="1">
        <v>15</v>
      </c>
      <c r="B20" s="4" t="s">
        <v>21</v>
      </c>
      <c r="C20" s="6">
        <v>681605.74</v>
      </c>
      <c r="D20" s="2">
        <v>10</v>
      </c>
      <c r="E20" s="6">
        <v>68160.574000000008</v>
      </c>
      <c r="F20" s="2">
        <v>72</v>
      </c>
      <c r="G20" s="6">
        <v>490756.13</v>
      </c>
      <c r="H20" s="6">
        <v>122689.03599999996</v>
      </c>
      <c r="I20" s="2"/>
    </row>
    <row r="21" spans="1:9" ht="24" customHeight="1">
      <c r="A21" s="1">
        <v>16</v>
      </c>
      <c r="B21" s="4" t="s">
        <v>22</v>
      </c>
      <c r="C21" s="6">
        <f>1620816.22-630</f>
        <v>1620186.22</v>
      </c>
      <c r="D21" s="2">
        <v>10</v>
      </c>
      <c r="E21" s="6">
        <f>C21*0.1</f>
        <v>162018.622</v>
      </c>
      <c r="F21" s="2">
        <v>72</v>
      </c>
      <c r="G21" s="6">
        <f>C21*0.72</f>
        <v>1166534.0784</v>
      </c>
      <c r="H21" s="6">
        <f>C21-E21-G21</f>
        <v>291633.5196</v>
      </c>
      <c r="I21" s="2"/>
    </row>
    <row r="22" spans="1:9" ht="24" customHeight="1">
      <c r="A22" s="1">
        <v>17</v>
      </c>
      <c r="B22" s="4" t="s">
        <v>23</v>
      </c>
      <c r="C22" s="6">
        <v>3915703.91</v>
      </c>
      <c r="D22" s="2">
        <v>10</v>
      </c>
      <c r="E22" s="6">
        <v>391570.39100000006</v>
      </c>
      <c r="F22" s="2">
        <v>72</v>
      </c>
      <c r="G22" s="6">
        <v>2819306.82</v>
      </c>
      <c r="H22" s="6">
        <v>704826.69900000049</v>
      </c>
      <c r="I22" s="2"/>
    </row>
    <row r="23" spans="1:9" ht="24" customHeight="1">
      <c r="A23" s="1">
        <v>18</v>
      </c>
      <c r="B23" s="4" t="s">
        <v>24</v>
      </c>
      <c r="C23" s="6">
        <v>1090577.1399999999</v>
      </c>
      <c r="D23" s="2">
        <v>10</v>
      </c>
      <c r="E23" s="6">
        <v>109057.71399999999</v>
      </c>
      <c r="F23" s="2">
        <v>72</v>
      </c>
      <c r="G23" s="6">
        <v>785215.54</v>
      </c>
      <c r="H23" s="6">
        <v>196303.88599999982</v>
      </c>
      <c r="I23" s="2"/>
    </row>
    <row r="24" spans="1:9" ht="24" customHeight="1">
      <c r="A24" s="1">
        <v>19</v>
      </c>
      <c r="B24" s="4" t="s">
        <v>25</v>
      </c>
      <c r="C24" s="6">
        <v>394234.85</v>
      </c>
      <c r="D24" s="2">
        <v>10</v>
      </c>
      <c r="E24" s="6">
        <v>39423.485000000001</v>
      </c>
      <c r="F24" s="2">
        <v>72</v>
      </c>
      <c r="G24" s="6">
        <v>283849.09000000003</v>
      </c>
      <c r="H24" s="6">
        <v>70962.274999999965</v>
      </c>
      <c r="I24" s="2"/>
    </row>
    <row r="25" spans="1:9" ht="24" customHeight="1">
      <c r="A25" s="1">
        <v>20</v>
      </c>
      <c r="B25" s="4" t="s">
        <v>26</v>
      </c>
      <c r="C25" s="6">
        <v>1432430.39</v>
      </c>
      <c r="D25" s="2">
        <v>10</v>
      </c>
      <c r="E25" s="6">
        <v>143243.03899999999</v>
      </c>
      <c r="F25" s="2">
        <v>72</v>
      </c>
      <c r="G25" s="6">
        <v>1031349.88</v>
      </c>
      <c r="H25" s="6">
        <v>257837.47099999979</v>
      </c>
      <c r="I25" s="2"/>
    </row>
    <row r="26" spans="1:9" ht="24" customHeight="1">
      <c r="A26" s="1">
        <v>21</v>
      </c>
      <c r="B26" s="4" t="s">
        <v>27</v>
      </c>
      <c r="C26" s="6">
        <v>45714.71</v>
      </c>
      <c r="D26" s="2">
        <v>10</v>
      </c>
      <c r="E26" s="6">
        <v>4571.4710000000005</v>
      </c>
      <c r="F26" s="2">
        <v>72</v>
      </c>
      <c r="G26" s="6">
        <v>32914.589999999997</v>
      </c>
      <c r="H26" s="6">
        <v>8228.6490000000049</v>
      </c>
      <c r="I26" s="2"/>
    </row>
    <row r="27" spans="1:9" ht="24" customHeight="1">
      <c r="A27" s="1">
        <v>22</v>
      </c>
      <c r="B27" s="4" t="s">
        <v>28</v>
      </c>
      <c r="C27" s="6">
        <v>65478</v>
      </c>
      <c r="D27" s="2">
        <v>10</v>
      </c>
      <c r="E27" s="6">
        <v>6547.8</v>
      </c>
      <c r="F27" s="2">
        <v>72</v>
      </c>
      <c r="G27" s="6">
        <v>47144.160000000003</v>
      </c>
      <c r="H27" s="6">
        <v>11786.039999999994</v>
      </c>
      <c r="I27" s="2"/>
    </row>
    <row r="28" spans="1:9" ht="24" customHeight="1">
      <c r="A28" s="1">
        <v>23</v>
      </c>
      <c r="B28" s="4" t="s">
        <v>29</v>
      </c>
      <c r="C28" s="6">
        <v>231763.18</v>
      </c>
      <c r="D28" s="2">
        <v>10</v>
      </c>
      <c r="E28" s="6">
        <v>23176.317999999999</v>
      </c>
      <c r="F28" s="2">
        <v>72</v>
      </c>
      <c r="G28" s="6">
        <v>166869.49</v>
      </c>
      <c r="H28" s="6">
        <v>41717.372000000003</v>
      </c>
      <c r="I28" s="2"/>
    </row>
    <row r="29" spans="1:9" ht="24" customHeight="1">
      <c r="A29" s="1">
        <v>24</v>
      </c>
      <c r="B29" s="4" t="s">
        <v>30</v>
      </c>
      <c r="C29" s="6">
        <v>689058</v>
      </c>
      <c r="D29" s="2">
        <v>10</v>
      </c>
      <c r="E29" s="6">
        <v>68905.8</v>
      </c>
      <c r="F29" s="2">
        <v>72</v>
      </c>
      <c r="G29" s="6">
        <v>496121.76</v>
      </c>
      <c r="H29" s="6">
        <v>124030.43999999994</v>
      </c>
      <c r="I29" s="2"/>
    </row>
    <row r="30" spans="1:9" ht="24" customHeight="1">
      <c r="A30" s="1">
        <v>25</v>
      </c>
      <c r="B30" s="4" t="s">
        <v>31</v>
      </c>
      <c r="C30" s="6">
        <v>203590.93</v>
      </c>
      <c r="D30" s="2">
        <v>10</v>
      </c>
      <c r="E30" s="6">
        <v>20359.093000000001</v>
      </c>
      <c r="F30" s="2">
        <v>72</v>
      </c>
      <c r="G30" s="6">
        <v>146585.47</v>
      </c>
      <c r="H30" s="6">
        <v>36646.366999999998</v>
      </c>
      <c r="I30" s="2"/>
    </row>
    <row r="31" spans="1:9" ht="24" customHeight="1">
      <c r="A31" s="1">
        <v>26</v>
      </c>
      <c r="B31" s="4" t="s">
        <v>32</v>
      </c>
      <c r="C31" s="6">
        <v>34099.599999999999</v>
      </c>
      <c r="D31" s="2">
        <v>10</v>
      </c>
      <c r="E31" s="6">
        <v>3409.96</v>
      </c>
      <c r="F31" s="2">
        <v>72</v>
      </c>
      <c r="G31" s="6">
        <v>24551.71</v>
      </c>
      <c r="H31" s="6">
        <v>6137.93</v>
      </c>
      <c r="I31" s="2"/>
    </row>
    <row r="32" spans="1:9" ht="24" customHeight="1">
      <c r="A32" s="1" t="s">
        <v>33</v>
      </c>
      <c r="B32" s="4"/>
      <c r="C32" s="6">
        <v>16018211.720000001</v>
      </c>
      <c r="D32" s="2"/>
      <c r="E32" s="6">
        <v>1601821.172</v>
      </c>
      <c r="F32" s="2"/>
      <c r="G32" s="6">
        <v>11533112.430000002</v>
      </c>
      <c r="H32" s="6">
        <v>2883278.1180000007</v>
      </c>
      <c r="I32" s="2"/>
    </row>
  </sheetData>
  <mergeCells count="8">
    <mergeCell ref="A1:I1"/>
    <mergeCell ref="A2:I2"/>
    <mergeCell ref="A4:A5"/>
    <mergeCell ref="A3:I3"/>
    <mergeCell ref="D4:E4"/>
    <mergeCell ref="F4:G4"/>
    <mergeCell ref="C4:C5"/>
    <mergeCell ref="B4:B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2019-03-13T04:14:21Z</dcterms:modified>
</cp:coreProperties>
</file>