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2019年自治区任务" sheetId="1" r:id="rId1"/>
  </sheets>
  <definedNames>
    <definedName name="_xlnm._FilterDatabase" localSheetId="0" hidden="1">'2019年自治区任务'!$A$3:$L$43</definedName>
    <definedName name="_xlnm.Print_Area" localSheetId="0">'2019年自治区任务'!$A$1:$H$43</definedName>
    <definedName name="_xlnm.Print_Titles" localSheetId="0">'2019年自治区任务'!$1:$3</definedName>
  </definedNames>
  <calcPr calcId="144525"/>
</workbook>
</file>

<file path=xl/sharedStrings.xml><?xml version="1.0" encoding="utf-8"?>
<sst xmlns="http://schemas.openxmlformats.org/spreadsheetml/2006/main" count="85" uniqueCount="61">
  <si>
    <t>附件2：</t>
  </si>
  <si>
    <r>
      <rPr>
        <b/>
        <sz val="18"/>
        <rFont val="Times New Roman"/>
        <charset val="0"/>
      </rPr>
      <t>2019</t>
    </r>
    <r>
      <rPr>
        <b/>
        <sz val="18"/>
        <rFont val="宋体"/>
        <charset val="0"/>
      </rPr>
      <t>年柳州市棚户区（危旧房）改造自治区新增任务建设计划表</t>
    </r>
  </si>
  <si>
    <t>项目序号</t>
  </si>
  <si>
    <t>项目名称</t>
  </si>
  <si>
    <t>市本级/县/市</t>
  </si>
  <si>
    <t>项目改造户数</t>
  </si>
  <si>
    <t>项目改造面积</t>
  </si>
  <si>
    <t>项目建设套数</t>
  </si>
  <si>
    <t>项目建设面积</t>
  </si>
  <si>
    <t>备注</t>
  </si>
  <si>
    <t>柳州市</t>
  </si>
  <si>
    <t>市本级小计</t>
  </si>
  <si>
    <t>白沙村城中村改造</t>
  </si>
  <si>
    <t>柳北区</t>
  </si>
  <si>
    <t>北部生态新区中房绿景棚户区改造项目B区</t>
  </si>
  <si>
    <t>北部生态新区</t>
  </si>
  <si>
    <t>双仁棚户区改造项目</t>
  </si>
  <si>
    <t>柳东新区</t>
  </si>
  <si>
    <t>柳东新区南庆安置区项目四期</t>
  </si>
  <si>
    <t>柳东新区高岩片棚户区改造项目</t>
  </si>
  <si>
    <t>柳东新区竹车片棚户区改造项目</t>
  </si>
  <si>
    <t>五菱柳机生活区十四区棚户区改造项目</t>
  </si>
  <si>
    <t>鱼峰区</t>
  </si>
  <si>
    <t>柳钢公司鹧鸪江凤凰巷生活区棚户区改造</t>
  </si>
  <si>
    <t>屏山大道-天山路围合地块棚户区改造</t>
  </si>
  <si>
    <t>祥和佳苑</t>
  </si>
  <si>
    <t>柳南区</t>
  </si>
  <si>
    <t>白露村改造项目</t>
  </si>
  <si>
    <t>马厂村改造项目</t>
  </si>
  <si>
    <t>磨滩村及周边片区棚户区改造</t>
  </si>
  <si>
    <t>帽合村城中村改造</t>
  </si>
  <si>
    <t>水南村六组及水山北侧片区改造项目</t>
  </si>
  <si>
    <t>东环大道南段西侧片区改造项目</t>
  </si>
  <si>
    <t>水南村炮团以南片区整体改造</t>
  </si>
  <si>
    <t>胜利小区三区危旧房改造项目十六号地块</t>
  </si>
  <si>
    <t>柳铁新城3号地块</t>
  </si>
  <si>
    <t>石碑坪安置房</t>
  </si>
  <si>
    <t>江湾村安置房</t>
  </si>
  <si>
    <t>柳州市水域整治项目配套棚户区改造及安置工程——祥源文城华都（CY-3、CY-4、CY-5地块）
（柳州市城邕路片区棚户区改造项目）</t>
  </si>
  <si>
    <t>柳州市柳江区城中村棚户区改造四期工程</t>
  </si>
  <si>
    <t>柳江区</t>
  </si>
  <si>
    <t>柳城县小计</t>
  </si>
  <si>
    <t>柳城县正殿村棚户区改造项目</t>
  </si>
  <si>
    <t>柳城县</t>
  </si>
  <si>
    <t>柳城县靖西村棚户区改造项目</t>
  </si>
  <si>
    <t>鹿寨县小计</t>
  </si>
  <si>
    <t>鹿寨县鹿寨镇片区棚户区改造二期项目</t>
  </si>
  <si>
    <t>鹿寨县</t>
  </si>
  <si>
    <t>融安县小计</t>
  </si>
  <si>
    <t>融安县长安镇北府寨片区城中村棚户区改造项目</t>
  </si>
  <si>
    <t>融安县</t>
  </si>
  <si>
    <t>融安县长安镇东圩沟片区城中村棚户区改造项目</t>
  </si>
  <si>
    <t>融安县长安镇江滨街片区城中村棚户区改造项目</t>
  </si>
  <si>
    <t>融安县河西老税局片区城中村棚户区改造项目</t>
  </si>
  <si>
    <t>融安县老农业局片区城中村棚户区改造项目</t>
  </si>
  <si>
    <t>融水县小计</t>
  </si>
  <si>
    <t>融水苗族自治县融水镇旧城区棚户区改造项目（一期）</t>
  </si>
  <si>
    <t>融水县</t>
  </si>
  <si>
    <t>三江县小计</t>
  </si>
  <si>
    <t>三江县河西棚户区改造项目</t>
  </si>
  <si>
    <t>三江县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</si>
</sst>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  <numFmt numFmtId="178" formatCode="0.00_ "/>
  </numFmts>
  <fonts count="29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41" applyFill="1" applyAlignment="1">
      <alignment vertical="center"/>
    </xf>
    <xf numFmtId="0" fontId="0" fillId="0" borderId="0" xfId="0" applyFill="1">
      <alignment vertical="center"/>
    </xf>
    <xf numFmtId="0" fontId="0" fillId="0" borderId="0" xfId="41" applyFont="1" applyFill="1" applyAlignment="1">
      <alignment vertical="center"/>
    </xf>
    <xf numFmtId="178" fontId="0" fillId="0" borderId="0" xfId="41" applyNumberFormat="1" applyFill="1" applyAlignment="1">
      <alignment vertical="center"/>
    </xf>
    <xf numFmtId="0" fontId="1" fillId="0" borderId="0" xfId="55" applyFont="1" applyFill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176" fontId="2" fillId="0" borderId="2" xfId="55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176" fontId="3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177" fontId="3" fillId="0" borderId="1" xfId="55" applyNumberFormat="1" applyFont="1" applyFill="1" applyBorder="1" applyAlignment="1">
      <alignment horizontal="center" vertical="center" wrapText="1"/>
    </xf>
    <xf numFmtId="176" fontId="2" fillId="0" borderId="1" xfId="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176" fontId="2" fillId="0" borderId="6" xfId="55" applyNumberFormat="1" applyFont="1" applyFill="1" applyBorder="1" applyAlignment="1">
      <alignment horizontal="center" vertical="center" wrapText="1"/>
    </xf>
    <xf numFmtId="176" fontId="3" fillId="0" borderId="1" xfId="56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176" fontId="3" fillId="0" borderId="1" xfId="54" applyNumberFormat="1" applyFont="1" applyFill="1" applyBorder="1" applyAlignment="1">
      <alignment horizontal="center" vertical="center" wrapText="1"/>
    </xf>
    <xf numFmtId="0" fontId="2" fillId="0" borderId="3" xfId="55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 wrapText="1"/>
    </xf>
    <xf numFmtId="178" fontId="0" fillId="0" borderId="0" xfId="41" applyNumberFormat="1" applyFill="1" applyAlignment="1">
      <alignment horizontal="center" vertical="center"/>
    </xf>
  </cellXfs>
  <cellStyles count="59">
    <cellStyle name="常规" xfId="0" builtinId="0"/>
    <cellStyle name="常规_广西2015年自治区新增、2016年国家任务、2016年自治区新增城市棚户区改造项目清单（01.27）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6棚户区计划及套数附件3汇总(5.19)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广西2015年自治区新增、2016年国家任务、2016年自治区新增城市棚户区改造项目清单（01.27） 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常规_2016棚户区计划及套数附件3汇总(5.19) 2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00" xfId="54"/>
    <cellStyle name="常规 2" xfId="55"/>
    <cellStyle name="常规_2016棚户区计划及套数附件3汇总(5.19)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pane ySplit="3" topLeftCell="A34" activePane="bottomLeft" state="frozen"/>
      <selection/>
      <selection pane="bottomLeft" activeCell="B52" sqref="B52"/>
    </sheetView>
  </sheetViews>
  <sheetFormatPr defaultColWidth="9" defaultRowHeight="13.5"/>
  <cols>
    <col min="1" max="1" width="5.375" style="2" customWidth="1"/>
    <col min="2" max="2" width="28.625" style="2" customWidth="1"/>
    <col min="3" max="16384" width="9" style="2"/>
  </cols>
  <sheetData>
    <row r="1" s="1" customFormat="1" spans="1:12">
      <c r="A1" s="3" t="s">
        <v>0</v>
      </c>
      <c r="D1" s="4"/>
      <c r="E1" s="4"/>
      <c r="F1" s="4"/>
      <c r="G1" s="4"/>
      <c r="H1" s="4"/>
      <c r="I1" s="4"/>
      <c r="J1" s="4"/>
      <c r="K1" s="37"/>
      <c r="L1" s="37"/>
    </row>
    <row r="2" ht="22.5" spans="1:8">
      <c r="A2" s="5" t="s">
        <v>1</v>
      </c>
      <c r="B2" s="5"/>
      <c r="C2" s="5"/>
      <c r="D2" s="5"/>
      <c r="E2" s="5"/>
      <c r="F2" s="5"/>
      <c r="G2" s="5"/>
      <c r="H2" s="5"/>
    </row>
    <row r="3" ht="24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ht="24" customHeight="1" spans="1:8">
      <c r="A4" s="8" t="s">
        <v>10</v>
      </c>
      <c r="B4" s="8"/>
      <c r="C4" s="8"/>
      <c r="D4" s="9">
        <f t="shared" ref="D4:G4" si="0">SUM(D5,D29,D32,D34,D40,D42)</f>
        <v>11020</v>
      </c>
      <c r="E4" s="9">
        <f t="shared" si="0"/>
        <v>106000</v>
      </c>
      <c r="F4" s="9">
        <f t="shared" si="0"/>
        <v>11020</v>
      </c>
      <c r="G4" s="9">
        <f t="shared" si="0"/>
        <v>11000</v>
      </c>
      <c r="H4" s="10"/>
    </row>
    <row r="5" ht="24" customHeight="1" spans="1:8">
      <c r="A5" s="6" t="s">
        <v>11</v>
      </c>
      <c r="B5" s="6"/>
      <c r="C5" s="6"/>
      <c r="D5" s="7">
        <f t="shared" ref="D5:F5" si="1">SUM(D6:D28)</f>
        <v>7548</v>
      </c>
      <c r="E5" s="7">
        <f t="shared" si="1"/>
        <v>106000</v>
      </c>
      <c r="F5" s="7">
        <f t="shared" si="1"/>
        <v>7548</v>
      </c>
      <c r="G5" s="7">
        <f>SUM(G6:G26)</f>
        <v>11000</v>
      </c>
      <c r="H5" s="11"/>
    </row>
    <row r="6" ht="36" customHeight="1" spans="1:8">
      <c r="A6" s="12">
        <v>1</v>
      </c>
      <c r="B6" s="12" t="s">
        <v>12</v>
      </c>
      <c r="C6" s="12" t="s">
        <v>13</v>
      </c>
      <c r="D6" s="13">
        <v>235</v>
      </c>
      <c r="E6" s="13"/>
      <c r="F6" s="13">
        <v>235</v>
      </c>
      <c r="G6" s="13"/>
      <c r="H6" s="12"/>
    </row>
    <row r="7" ht="36" customHeight="1" spans="1:8">
      <c r="A7" s="12">
        <v>2</v>
      </c>
      <c r="B7" s="14" t="s">
        <v>14</v>
      </c>
      <c r="C7" s="15" t="s">
        <v>15</v>
      </c>
      <c r="D7" s="16">
        <v>1076</v>
      </c>
      <c r="E7" s="16"/>
      <c r="F7" s="16">
        <v>1076</v>
      </c>
      <c r="G7" s="16"/>
      <c r="H7" s="12"/>
    </row>
    <row r="8" ht="36" customHeight="1" spans="1:8">
      <c r="A8" s="12">
        <v>3</v>
      </c>
      <c r="B8" s="14" t="s">
        <v>16</v>
      </c>
      <c r="C8" s="15" t="s">
        <v>17</v>
      </c>
      <c r="D8" s="16">
        <v>500</v>
      </c>
      <c r="E8" s="16"/>
      <c r="F8" s="16">
        <v>500</v>
      </c>
      <c r="G8" s="16"/>
      <c r="H8" s="12"/>
    </row>
    <row r="9" ht="36" customHeight="1" spans="1:8">
      <c r="A9" s="12">
        <v>4</v>
      </c>
      <c r="B9" s="14" t="s">
        <v>18</v>
      </c>
      <c r="C9" s="15" t="s">
        <v>17</v>
      </c>
      <c r="D9" s="16">
        <v>689</v>
      </c>
      <c r="E9" s="16"/>
      <c r="F9" s="16">
        <v>689</v>
      </c>
      <c r="G9" s="16"/>
      <c r="H9" s="12"/>
    </row>
    <row r="10" ht="36" customHeight="1" spans="1:8">
      <c r="A10" s="12">
        <v>5</v>
      </c>
      <c r="B10" s="14" t="s">
        <v>19</v>
      </c>
      <c r="C10" s="15" t="s">
        <v>17</v>
      </c>
      <c r="D10" s="16">
        <v>320</v>
      </c>
      <c r="E10" s="16"/>
      <c r="F10" s="16">
        <v>320</v>
      </c>
      <c r="G10" s="16"/>
      <c r="H10" s="12"/>
    </row>
    <row r="11" ht="36" customHeight="1" spans="1:8">
      <c r="A11" s="12">
        <v>6</v>
      </c>
      <c r="B11" s="14" t="s">
        <v>20</v>
      </c>
      <c r="C11" s="15" t="s">
        <v>17</v>
      </c>
      <c r="D11" s="16">
        <v>500</v>
      </c>
      <c r="E11" s="16"/>
      <c r="F11" s="16">
        <v>500</v>
      </c>
      <c r="G11" s="16"/>
      <c r="H11" s="12"/>
    </row>
    <row r="12" ht="36" customHeight="1" spans="1:8">
      <c r="A12" s="12">
        <v>7</v>
      </c>
      <c r="B12" s="17" t="s">
        <v>21</v>
      </c>
      <c r="C12" s="18" t="s">
        <v>22</v>
      </c>
      <c r="D12" s="13">
        <v>100</v>
      </c>
      <c r="E12" s="13"/>
      <c r="F12" s="13">
        <v>100</v>
      </c>
      <c r="G12" s="13"/>
      <c r="H12" s="12"/>
    </row>
    <row r="13" s="2" customFormat="1" ht="36" customHeight="1" spans="1:8">
      <c r="A13" s="12">
        <v>8</v>
      </c>
      <c r="B13" s="12" t="s">
        <v>23</v>
      </c>
      <c r="C13" s="19" t="s">
        <v>13</v>
      </c>
      <c r="D13" s="13">
        <v>100</v>
      </c>
      <c r="E13" s="13"/>
      <c r="F13" s="13">
        <v>100</v>
      </c>
      <c r="G13" s="13"/>
      <c r="H13" s="12"/>
    </row>
    <row r="14" ht="36" customHeight="1" spans="1:8">
      <c r="A14" s="12">
        <v>9</v>
      </c>
      <c r="B14" s="13" t="s">
        <v>24</v>
      </c>
      <c r="C14" s="13" t="s">
        <v>22</v>
      </c>
      <c r="D14" s="13">
        <v>100</v>
      </c>
      <c r="E14" s="13"/>
      <c r="F14" s="13">
        <v>100</v>
      </c>
      <c r="G14" s="13"/>
      <c r="H14" s="12"/>
    </row>
    <row r="15" ht="36" customHeight="1" spans="1:8">
      <c r="A15" s="12">
        <v>10</v>
      </c>
      <c r="B15" s="14" t="s">
        <v>25</v>
      </c>
      <c r="C15" s="15" t="s">
        <v>26</v>
      </c>
      <c r="D15" s="13">
        <v>100</v>
      </c>
      <c r="E15" s="13"/>
      <c r="F15" s="13">
        <f>D15</f>
        <v>100</v>
      </c>
      <c r="G15" s="13">
        <f>F15*110</f>
        <v>11000</v>
      </c>
      <c r="H15" s="13"/>
    </row>
    <row r="16" ht="36" customHeight="1" spans="1:8">
      <c r="A16" s="12">
        <v>11</v>
      </c>
      <c r="B16" s="12" t="s">
        <v>27</v>
      </c>
      <c r="C16" s="19" t="s">
        <v>13</v>
      </c>
      <c r="D16" s="13">
        <v>120</v>
      </c>
      <c r="E16" s="13"/>
      <c r="F16" s="13">
        <v>120</v>
      </c>
      <c r="G16" s="13"/>
      <c r="H16" s="12"/>
    </row>
    <row r="17" ht="36" customHeight="1" spans="1:8">
      <c r="A17" s="12">
        <v>12</v>
      </c>
      <c r="B17" s="12" t="s">
        <v>28</v>
      </c>
      <c r="C17" s="19" t="s">
        <v>13</v>
      </c>
      <c r="D17" s="13">
        <v>120</v>
      </c>
      <c r="E17" s="13"/>
      <c r="F17" s="13">
        <v>120</v>
      </c>
      <c r="G17" s="13"/>
      <c r="H17" s="12"/>
    </row>
    <row r="18" ht="36" customHeight="1" spans="1:8">
      <c r="A18" s="12">
        <v>13</v>
      </c>
      <c r="B18" s="12" t="s">
        <v>29</v>
      </c>
      <c r="C18" s="19" t="s">
        <v>26</v>
      </c>
      <c r="D18" s="13">
        <v>300</v>
      </c>
      <c r="E18" s="13"/>
      <c r="F18" s="13">
        <v>300</v>
      </c>
      <c r="G18" s="13"/>
      <c r="H18" s="12"/>
    </row>
    <row r="19" ht="36" customHeight="1" spans="1:8">
      <c r="A19" s="12">
        <v>14</v>
      </c>
      <c r="B19" s="20" t="s">
        <v>30</v>
      </c>
      <c r="C19" s="20" t="s">
        <v>26</v>
      </c>
      <c r="D19" s="13">
        <v>130</v>
      </c>
      <c r="E19" s="13"/>
      <c r="F19" s="13">
        <v>130</v>
      </c>
      <c r="G19" s="13"/>
      <c r="H19" s="12"/>
    </row>
    <row r="20" ht="36" customHeight="1" spans="1:8">
      <c r="A20" s="12">
        <v>15</v>
      </c>
      <c r="B20" s="14" t="s">
        <v>31</v>
      </c>
      <c r="C20" s="12" t="s">
        <v>22</v>
      </c>
      <c r="D20" s="16">
        <v>162</v>
      </c>
      <c r="E20" s="21"/>
      <c r="F20" s="16">
        <v>162</v>
      </c>
      <c r="G20" s="21"/>
      <c r="H20" s="10"/>
    </row>
    <row r="21" ht="36" customHeight="1" spans="1:8">
      <c r="A21" s="12">
        <v>16</v>
      </c>
      <c r="B21" s="12" t="s">
        <v>32</v>
      </c>
      <c r="C21" s="19" t="s">
        <v>22</v>
      </c>
      <c r="D21" s="13">
        <v>150</v>
      </c>
      <c r="E21" s="13"/>
      <c r="F21" s="13">
        <v>150</v>
      </c>
      <c r="G21" s="13"/>
      <c r="H21" s="12"/>
    </row>
    <row r="22" ht="36" customHeight="1" spans="1:8">
      <c r="A22" s="12">
        <v>17</v>
      </c>
      <c r="B22" s="12" t="s">
        <v>33</v>
      </c>
      <c r="C22" s="19" t="s">
        <v>22</v>
      </c>
      <c r="D22" s="13">
        <v>120</v>
      </c>
      <c r="E22" s="13"/>
      <c r="F22" s="13">
        <v>120</v>
      </c>
      <c r="G22" s="13"/>
      <c r="H22" s="12"/>
    </row>
    <row r="23" ht="36" customHeight="1" spans="1:8">
      <c r="A23" s="12">
        <v>18</v>
      </c>
      <c r="B23" s="12" t="s">
        <v>34</v>
      </c>
      <c r="C23" s="19" t="s">
        <v>13</v>
      </c>
      <c r="D23" s="13">
        <v>143</v>
      </c>
      <c r="E23" s="13"/>
      <c r="F23" s="13">
        <v>143</v>
      </c>
      <c r="G23" s="13"/>
      <c r="H23" s="12"/>
    </row>
    <row r="24" ht="36" customHeight="1" spans="1:8">
      <c r="A24" s="12">
        <v>19</v>
      </c>
      <c r="B24" s="12" t="s">
        <v>35</v>
      </c>
      <c r="C24" s="19" t="s">
        <v>26</v>
      </c>
      <c r="D24" s="13">
        <v>100</v>
      </c>
      <c r="E24" s="13"/>
      <c r="F24" s="13">
        <v>100</v>
      </c>
      <c r="G24" s="13"/>
      <c r="H24" s="12"/>
    </row>
    <row r="25" ht="36" customHeight="1" spans="1:8">
      <c r="A25" s="12">
        <v>20</v>
      </c>
      <c r="B25" s="12" t="s">
        <v>36</v>
      </c>
      <c r="C25" s="19" t="s">
        <v>15</v>
      </c>
      <c r="D25" s="13">
        <v>500</v>
      </c>
      <c r="E25" s="13"/>
      <c r="F25" s="13">
        <v>500</v>
      </c>
      <c r="G25" s="13"/>
      <c r="H25" s="12"/>
    </row>
    <row r="26" ht="36" customHeight="1" spans="1:8">
      <c r="A26" s="12">
        <v>21</v>
      </c>
      <c r="B26" s="12" t="s">
        <v>37</v>
      </c>
      <c r="C26" s="19" t="s">
        <v>15</v>
      </c>
      <c r="D26" s="13">
        <v>900</v>
      </c>
      <c r="E26" s="13"/>
      <c r="F26" s="13">
        <v>900</v>
      </c>
      <c r="G26" s="13"/>
      <c r="H26" s="12"/>
    </row>
    <row r="27" ht="36" customHeight="1" spans="1:8">
      <c r="A27" s="12">
        <v>22</v>
      </c>
      <c r="B27" s="22" t="s">
        <v>38</v>
      </c>
      <c r="C27" s="23" t="s">
        <v>26</v>
      </c>
      <c r="D27" s="13">
        <v>633</v>
      </c>
      <c r="E27" s="13">
        <v>106000</v>
      </c>
      <c r="F27" s="13">
        <v>633</v>
      </c>
      <c r="G27" s="13">
        <v>198819</v>
      </c>
      <c r="H27" s="12"/>
    </row>
    <row r="28" ht="36" customHeight="1" spans="1:8">
      <c r="A28" s="12">
        <v>23</v>
      </c>
      <c r="B28" s="22" t="s">
        <v>39</v>
      </c>
      <c r="C28" s="23" t="s">
        <v>40</v>
      </c>
      <c r="D28" s="13">
        <v>450</v>
      </c>
      <c r="E28" s="13"/>
      <c r="F28" s="13">
        <v>450</v>
      </c>
      <c r="G28" s="13"/>
      <c r="H28" s="12"/>
    </row>
    <row r="29" ht="24" customHeight="1" spans="1:8">
      <c r="A29" s="24" t="s">
        <v>41</v>
      </c>
      <c r="B29" s="25"/>
      <c r="C29" s="26"/>
      <c r="D29" s="21">
        <f t="shared" ref="D29:G29" si="2">SUM(D30:D31)</f>
        <v>337</v>
      </c>
      <c r="E29" s="21">
        <f t="shared" si="2"/>
        <v>0</v>
      </c>
      <c r="F29" s="21">
        <f t="shared" si="2"/>
        <v>337</v>
      </c>
      <c r="G29" s="21">
        <f t="shared" si="2"/>
        <v>0</v>
      </c>
      <c r="H29" s="10"/>
    </row>
    <row r="30" ht="36" customHeight="1" spans="1:8">
      <c r="A30" s="27">
        <v>24</v>
      </c>
      <c r="B30" s="12" t="s">
        <v>42</v>
      </c>
      <c r="C30" s="12" t="s">
        <v>43</v>
      </c>
      <c r="D30" s="13">
        <v>37</v>
      </c>
      <c r="E30" s="13"/>
      <c r="F30" s="13">
        <f t="shared" ref="F30:F33" si="3">D30</f>
        <v>37</v>
      </c>
      <c r="G30" s="13"/>
      <c r="H30" s="12"/>
    </row>
    <row r="31" ht="36" customHeight="1" spans="1:8">
      <c r="A31" s="27">
        <v>25</v>
      </c>
      <c r="B31" s="12" t="s">
        <v>44</v>
      </c>
      <c r="C31" s="12" t="s">
        <v>43</v>
      </c>
      <c r="D31" s="13">
        <v>300</v>
      </c>
      <c r="E31" s="13"/>
      <c r="F31" s="13">
        <f t="shared" si="3"/>
        <v>300</v>
      </c>
      <c r="G31" s="13"/>
      <c r="H31" s="12"/>
    </row>
    <row r="32" ht="24" customHeight="1" spans="1:8">
      <c r="A32" s="24" t="s">
        <v>45</v>
      </c>
      <c r="B32" s="25" t="s">
        <v>45</v>
      </c>
      <c r="C32" s="26"/>
      <c r="D32" s="7">
        <f t="shared" ref="D32:G32" si="4">SUM(D33:D33)</f>
        <v>1400</v>
      </c>
      <c r="E32" s="7">
        <f t="shared" si="4"/>
        <v>0</v>
      </c>
      <c r="F32" s="7">
        <f t="shared" si="4"/>
        <v>1400</v>
      </c>
      <c r="G32" s="7">
        <f t="shared" si="4"/>
        <v>0</v>
      </c>
      <c r="H32" s="10"/>
    </row>
    <row r="33" ht="36" customHeight="1" spans="1:8">
      <c r="A33" s="12">
        <v>26</v>
      </c>
      <c r="B33" s="12" t="s">
        <v>46</v>
      </c>
      <c r="C33" s="12" t="s">
        <v>47</v>
      </c>
      <c r="D33" s="13">
        <v>1400</v>
      </c>
      <c r="E33" s="13"/>
      <c r="F33" s="13">
        <f t="shared" si="3"/>
        <v>1400</v>
      </c>
      <c r="G33" s="13"/>
      <c r="H33" s="12"/>
    </row>
    <row r="34" ht="24" customHeight="1" spans="1:8">
      <c r="A34" s="24" t="s">
        <v>48</v>
      </c>
      <c r="B34" s="25" t="s">
        <v>48</v>
      </c>
      <c r="C34" s="26"/>
      <c r="D34" s="28">
        <f t="shared" ref="D34:G34" si="5">SUM(D35:D39)</f>
        <v>1109</v>
      </c>
      <c r="E34" s="28">
        <f t="shared" si="5"/>
        <v>0</v>
      </c>
      <c r="F34" s="28">
        <f t="shared" si="5"/>
        <v>1109</v>
      </c>
      <c r="G34" s="28">
        <f t="shared" si="5"/>
        <v>0</v>
      </c>
      <c r="H34" s="10"/>
    </row>
    <row r="35" ht="36" customHeight="1" spans="1:8">
      <c r="A35" s="12">
        <v>27</v>
      </c>
      <c r="B35" s="14" t="s">
        <v>49</v>
      </c>
      <c r="C35" s="14" t="s">
        <v>50</v>
      </c>
      <c r="D35" s="13">
        <v>948</v>
      </c>
      <c r="E35" s="7"/>
      <c r="F35" s="13">
        <f t="shared" ref="F35:F39" si="6">D35</f>
        <v>948</v>
      </c>
      <c r="G35" s="7"/>
      <c r="H35" s="10"/>
    </row>
    <row r="36" ht="36" customHeight="1" spans="1:8">
      <c r="A36" s="12">
        <v>28</v>
      </c>
      <c r="B36" s="12" t="s">
        <v>51</v>
      </c>
      <c r="C36" s="12" t="s">
        <v>50</v>
      </c>
      <c r="D36" s="13">
        <v>48</v>
      </c>
      <c r="E36" s="13"/>
      <c r="F36" s="13">
        <f t="shared" si="6"/>
        <v>48</v>
      </c>
      <c r="G36" s="13"/>
      <c r="H36" s="12"/>
    </row>
    <row r="37" ht="36" customHeight="1" spans="1:8">
      <c r="A37" s="12">
        <v>29</v>
      </c>
      <c r="B37" s="12" t="s">
        <v>52</v>
      </c>
      <c r="C37" s="12" t="s">
        <v>50</v>
      </c>
      <c r="D37" s="13">
        <v>65</v>
      </c>
      <c r="E37" s="13"/>
      <c r="F37" s="13">
        <f t="shared" si="6"/>
        <v>65</v>
      </c>
      <c r="G37" s="13"/>
      <c r="H37" s="12"/>
    </row>
    <row r="38" ht="36" customHeight="1" spans="1:8">
      <c r="A38" s="12">
        <v>30</v>
      </c>
      <c r="B38" s="12" t="s">
        <v>53</v>
      </c>
      <c r="C38" s="12" t="s">
        <v>50</v>
      </c>
      <c r="D38" s="13">
        <v>16</v>
      </c>
      <c r="E38" s="13"/>
      <c r="F38" s="13">
        <f t="shared" si="6"/>
        <v>16</v>
      </c>
      <c r="G38" s="13"/>
      <c r="H38" s="12"/>
    </row>
    <row r="39" ht="36" customHeight="1" spans="1:8">
      <c r="A39" s="12">
        <v>31</v>
      </c>
      <c r="B39" s="27" t="s">
        <v>54</v>
      </c>
      <c r="C39" s="27" t="s">
        <v>50</v>
      </c>
      <c r="D39" s="29">
        <v>32</v>
      </c>
      <c r="E39" s="29"/>
      <c r="F39" s="13">
        <f t="shared" si="6"/>
        <v>32</v>
      </c>
      <c r="G39" s="29"/>
      <c r="H39" s="12"/>
    </row>
    <row r="40" ht="24" customHeight="1" spans="1:8">
      <c r="A40" s="24" t="s">
        <v>55</v>
      </c>
      <c r="B40" s="25"/>
      <c r="C40" s="26"/>
      <c r="D40" s="21">
        <f t="shared" ref="D40:G40" si="7">SUM(D41:D41)</f>
        <v>426</v>
      </c>
      <c r="E40" s="21">
        <f t="shared" si="7"/>
        <v>0</v>
      </c>
      <c r="F40" s="21">
        <f t="shared" si="7"/>
        <v>426</v>
      </c>
      <c r="G40" s="21">
        <f t="shared" si="7"/>
        <v>0</v>
      </c>
      <c r="H40" s="10"/>
    </row>
    <row r="41" ht="36" customHeight="1" spans="1:8">
      <c r="A41" s="27">
        <v>32</v>
      </c>
      <c r="B41" s="30" t="s">
        <v>56</v>
      </c>
      <c r="C41" s="31" t="s">
        <v>57</v>
      </c>
      <c r="D41" s="32">
        <v>426</v>
      </c>
      <c r="E41" s="16"/>
      <c r="F41" s="32">
        <f>D41</f>
        <v>426</v>
      </c>
      <c r="G41" s="16"/>
      <c r="H41" s="12"/>
    </row>
    <row r="42" ht="24" customHeight="1" spans="1:8">
      <c r="A42" s="33" t="s">
        <v>58</v>
      </c>
      <c r="B42" s="34"/>
      <c r="C42" s="35"/>
      <c r="D42" s="36">
        <f t="shared" ref="D42:G42" si="8">SUM(D43)</f>
        <v>200</v>
      </c>
      <c r="E42" s="36">
        <f t="shared" si="8"/>
        <v>0</v>
      </c>
      <c r="F42" s="36">
        <f t="shared" si="8"/>
        <v>200</v>
      </c>
      <c r="G42" s="36">
        <f t="shared" si="8"/>
        <v>0</v>
      </c>
      <c r="H42" s="10"/>
    </row>
    <row r="43" ht="36" customHeight="1" spans="1:8">
      <c r="A43" s="27">
        <v>33</v>
      </c>
      <c r="B43" s="20" t="s">
        <v>59</v>
      </c>
      <c r="C43" s="20" t="s">
        <v>60</v>
      </c>
      <c r="D43" s="13">
        <v>200</v>
      </c>
      <c r="E43" s="13"/>
      <c r="F43" s="13">
        <f>D43</f>
        <v>200</v>
      </c>
      <c r="G43" s="13"/>
      <c r="H43" s="12"/>
    </row>
  </sheetData>
  <autoFilter ref="A3:L43">
    <extLst/>
  </autoFilter>
  <mergeCells count="8">
    <mergeCell ref="A2:H2"/>
    <mergeCell ref="A4:C4"/>
    <mergeCell ref="A5:C5"/>
    <mergeCell ref="A29:C29"/>
    <mergeCell ref="A32:C32"/>
    <mergeCell ref="A34:C34"/>
    <mergeCell ref="A40:C40"/>
    <mergeCell ref="A42:C42"/>
  </mergeCells>
  <pageMargins left="0.551181102362205" right="0.275590551181102" top="0.748031496062992" bottom="0.748031496062992" header="0.31496062992126" footer="0.31496062992126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2019年自治区任务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2019-05-05T08:24:00Z</dcterms:created>
  <dcterms:modified xsi:type="dcterms:W3CDTF">2019-12-27T03:58:09Z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